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78F98393-131D-414A-BEA4-FC705FCC411A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Comparateurs" sheetId="21" r:id="rId1"/>
    <sheet name="5. Prime d'ancienneté" sheetId="22" r:id="rId2"/>
    <sheet name="................." sheetId="20" r:id="rId3"/>
    <sheet name="5 (Sol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3" l="1"/>
  <c r="D6" i="23"/>
  <c r="E6" i="23"/>
  <c r="E8" i="23" s="1"/>
  <c r="E9" i="23" s="1"/>
  <c r="F6" i="23"/>
  <c r="F8" i="23" s="1"/>
  <c r="F9" i="23" s="1"/>
  <c r="G6" i="23"/>
  <c r="H6" i="23"/>
  <c r="I6" i="23"/>
  <c r="C7" i="23"/>
  <c r="D7" i="23"/>
  <c r="E7" i="23"/>
  <c r="F7" i="23"/>
  <c r="G7" i="23"/>
  <c r="H7" i="23"/>
  <c r="I7" i="23"/>
  <c r="C8" i="23"/>
  <c r="D8" i="23"/>
  <c r="D9" i="23" s="1"/>
  <c r="G8" i="23"/>
  <c r="H8" i="23"/>
  <c r="I8" i="23"/>
  <c r="C9" i="23"/>
  <c r="G9" i="23"/>
  <c r="H9" i="23"/>
  <c r="I9" i="23"/>
</calcChain>
</file>

<file path=xl/sharedStrings.xml><?xml version="1.0" encoding="utf-8"?>
<sst xmlns="http://schemas.openxmlformats.org/spreadsheetml/2006/main" count="63" uniqueCount="37">
  <si>
    <t>Comparateurs à utiliser dans Excel</t>
  </si>
  <si>
    <t>Supérieur à</t>
  </si>
  <si>
    <t>&gt;</t>
  </si>
  <si>
    <t>Inférieur à</t>
  </si>
  <si>
    <t>&lt;</t>
  </si>
  <si>
    <t>Supérieur ou égal à</t>
  </si>
  <si>
    <t>&gt;=</t>
  </si>
  <si>
    <t>Inférieur ou égal à</t>
  </si>
  <si>
    <t>&lt;=</t>
  </si>
  <si>
    <t>Différent de</t>
  </si>
  <si>
    <t>&lt;&gt;</t>
  </si>
  <si>
    <t xml:space="preserve">Dans le cas contraire, seule 60% de la prime totale est attribuée </t>
  </si>
  <si>
    <t>Elle est entièrement attribuée à la condition qu'il n'y ait pas eu d'accident.</t>
  </si>
  <si>
    <t>Prime annuelle :</t>
  </si>
  <si>
    <t>C'est la somme des deux primes</t>
  </si>
  <si>
    <t>Prime totale :</t>
  </si>
  <si>
    <t>(6 ans = 50 €  ;  7 ans = 100 € ;  8 ans = 150 €,  et ainsi de suite)</t>
  </si>
  <si>
    <t>Pas de prime jusqu'à 5 ans d'ancienneté inclus. Au-delà prime = 50 euros par année au-delà de la cinquième année.</t>
  </si>
  <si>
    <t>Prime d'ancienneté :</t>
  </si>
  <si>
    <t>2 centimes d'euros par km, plafonnée à 1800 euros</t>
  </si>
  <si>
    <t>Prime de distance :</t>
  </si>
  <si>
    <t>Calculs à effectuer :</t>
  </si>
  <si>
    <t>Prime annuelle</t>
  </si>
  <si>
    <t>Prime totale</t>
  </si>
  <si>
    <t>Prime d'ancienneté</t>
  </si>
  <si>
    <t>Prime de distance</t>
  </si>
  <si>
    <t>Nombre d'accidents</t>
  </si>
  <si>
    <t>Ancienneté (ans)</t>
  </si>
  <si>
    <t>Nombre de km</t>
  </si>
  <si>
    <t>PINSOT</t>
  </si>
  <si>
    <t>RADICK</t>
  </si>
  <si>
    <t>ROBERT</t>
  </si>
  <si>
    <t>MOREL</t>
  </si>
  <si>
    <t>BARON</t>
  </si>
  <si>
    <t>PORTEL</t>
  </si>
  <si>
    <t>DURAND</t>
  </si>
  <si>
    <t>CALCUL DE PRIMES EN FONCTION DE L'ANCIENNETÉ ET DE LA CONDUITE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</si>
</sst>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\ _F_-;\-* #,##0\ _F_-;_-* &quot;-&quot;??\ _F_-;_-@_-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sz val="14"/>
      <name val="Arial"/>
      <family val="2"/>
    </font>
    <font>
      <b/>
      <sz val="22"/>
      <color rgb="FF0070C0"/>
      <name val="Arial"/>
      <family val="2"/>
    </font>
    <font>
      <sz val="11"/>
      <name val="Segoe UI"/>
      <family val="2"/>
    </font>
    <font>
      <b/>
      <sz val="11"/>
      <color theme="1" tint="0.34998626667073579"/>
      <name val="Segoe UI"/>
      <family val="2"/>
    </font>
    <font>
      <b/>
      <sz val="11"/>
      <color theme="9" tint="-0.249977111117893"/>
      <name val="Segoe UI"/>
      <family val="2"/>
    </font>
    <font>
      <i/>
      <sz val="11"/>
      <name val="Segoe UI"/>
      <family val="2"/>
    </font>
    <font>
      <i/>
      <sz val="11"/>
      <color theme="1" tint="4.9989318521683403E-2"/>
      <name val="Segoe UI"/>
      <family val="2"/>
    </font>
    <font>
      <sz val="11"/>
      <color theme="1"/>
      <name val="Segoe UI"/>
      <family val="2"/>
    </font>
    <font>
      <b/>
      <sz val="11"/>
      <color theme="5" tint="-0.249977111117893"/>
      <name val="Segoe UI"/>
      <family val="2"/>
    </font>
    <font>
      <b/>
      <sz val="11"/>
      <color theme="3" tint="-0.249977111117893"/>
      <name val="Segoe UI"/>
      <family val="2"/>
    </font>
    <font>
      <b/>
      <sz val="11"/>
      <color theme="0" tint="-4.9989318521683403E-2"/>
      <name val="Segoe UI"/>
      <family val="2"/>
    </font>
    <font>
      <sz val="14"/>
      <color theme="8" tint="-0.499984740745262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4"/>
    <xf numFmtId="0" fontId="2" fillId="0" borderId="0" xfId="4" applyAlignment="1">
      <alignment horizontal="left" vertical="center"/>
    </xf>
    <xf numFmtId="0" fontId="2" fillId="0" borderId="0" xfId="4" applyAlignment="1">
      <alignment horizontal="right"/>
    </xf>
    <xf numFmtId="0" fontId="2" fillId="0" borderId="0" xfId="4" applyAlignment="1">
      <alignment vertical="center"/>
    </xf>
    <xf numFmtId="0" fontId="5" fillId="3" borderId="0" xfId="4" applyFont="1" applyFill="1" applyAlignment="1">
      <alignment horizontal="left"/>
    </xf>
    <xf numFmtId="0" fontId="6" fillId="4" borderId="0" xfId="4" applyFont="1" applyFill="1" applyAlignment="1">
      <alignment horizontal="left" vertical="center"/>
    </xf>
    <xf numFmtId="0" fontId="2" fillId="0" borderId="0" xfId="4" applyAlignment="1">
      <alignment horizontal="left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horizontal="left" vertical="center"/>
    </xf>
    <xf numFmtId="0" fontId="11" fillId="5" borderId="0" xfId="4" applyFont="1" applyFill="1" applyAlignment="1">
      <alignment vertical="center"/>
    </xf>
    <xf numFmtId="166" fontId="12" fillId="6" borderId="1" xfId="8" applyNumberFormat="1" applyFont="1" applyFill="1" applyBorder="1" applyAlignment="1">
      <alignment vertical="center"/>
    </xf>
    <xf numFmtId="0" fontId="9" fillId="3" borderId="1" xfId="4" applyFont="1" applyFill="1" applyBorder="1" applyAlignment="1">
      <alignment vertical="center"/>
    </xf>
    <xf numFmtId="166" fontId="12" fillId="7" borderId="1" xfId="8" applyNumberFormat="1" applyFont="1" applyFill="1" applyBorder="1" applyAlignment="1">
      <alignment vertical="center"/>
    </xf>
    <xf numFmtId="0" fontId="8" fillId="0" borderId="2" xfId="4" applyFont="1" applyBorder="1" applyAlignment="1">
      <alignment vertical="center"/>
    </xf>
    <xf numFmtId="166" fontId="12" fillId="6" borderId="2" xfId="8" applyNumberFormat="1" applyFont="1" applyFill="1" applyBorder="1" applyAlignment="1">
      <alignment vertical="center"/>
    </xf>
    <xf numFmtId="166" fontId="12" fillId="6" borderId="3" xfId="8" applyNumberFormat="1" applyFont="1" applyFill="1" applyBorder="1" applyAlignment="1">
      <alignment vertical="center"/>
    </xf>
    <xf numFmtId="0" fontId="8" fillId="0" borderId="3" xfId="4" applyFont="1" applyBorder="1" applyAlignment="1">
      <alignment vertical="center"/>
    </xf>
    <xf numFmtId="0" fontId="13" fillId="8" borderId="4" xfId="4" applyFont="1" applyFill="1" applyBorder="1" applyAlignment="1">
      <alignment horizontal="right" vertical="center" indent="2"/>
    </xf>
    <xf numFmtId="0" fontId="13" fillId="8" borderId="5" xfId="4" applyFont="1" applyFill="1" applyBorder="1" applyAlignment="1">
      <alignment horizontal="right" vertical="center" indent="2"/>
    </xf>
    <xf numFmtId="0" fontId="13" fillId="8" borderId="6" xfId="4" applyFont="1" applyFill="1" applyBorder="1" applyAlignment="1">
      <alignment horizontal="right" vertical="center" indent="2"/>
    </xf>
    <xf numFmtId="0" fontId="13" fillId="0" borderId="5" xfId="4" applyFont="1" applyBorder="1" applyAlignment="1">
      <alignment vertical="center"/>
    </xf>
    <xf numFmtId="0" fontId="14" fillId="8" borderId="7" xfId="4" applyFont="1" applyFill="1" applyBorder="1" applyAlignment="1">
      <alignment horizontal="right" vertical="center" indent="2"/>
    </xf>
    <xf numFmtId="0" fontId="14" fillId="8" borderId="2" xfId="4" applyFont="1" applyFill="1" applyBorder="1" applyAlignment="1">
      <alignment horizontal="right" vertical="center" indent="2"/>
    </xf>
    <xf numFmtId="0" fontId="14" fillId="8" borderId="0" xfId="4" applyFont="1" applyFill="1" applyAlignment="1">
      <alignment horizontal="right" vertical="center" indent="2"/>
    </xf>
    <xf numFmtId="0" fontId="14" fillId="0" borderId="2" xfId="4" applyFont="1" applyBorder="1" applyAlignment="1">
      <alignment vertical="center"/>
    </xf>
    <xf numFmtId="166" fontId="7" fillId="8" borderId="8" xfId="8" applyNumberFormat="1" applyFont="1" applyFill="1" applyBorder="1" applyAlignment="1">
      <alignment horizontal="center" vertical="center"/>
    </xf>
    <xf numFmtId="166" fontId="7" fillId="8" borderId="3" xfId="8" applyNumberFormat="1" applyFont="1" applyFill="1" applyBorder="1" applyAlignment="1">
      <alignment horizontal="center" vertical="center"/>
    </xf>
    <xf numFmtId="166" fontId="7" fillId="8" borderId="9" xfId="8" applyNumberFormat="1" applyFont="1" applyFill="1" applyBorder="1" applyAlignment="1">
      <alignment horizontal="center" vertical="center"/>
    </xf>
    <xf numFmtId="0" fontId="7" fillId="0" borderId="3" xfId="4" applyFont="1" applyBorder="1" applyAlignment="1">
      <alignment vertical="center"/>
    </xf>
    <xf numFmtId="0" fontId="15" fillId="9" borderId="8" xfId="4" applyFont="1" applyFill="1" applyBorder="1" applyAlignment="1">
      <alignment horizontal="center" vertical="center"/>
    </xf>
    <xf numFmtId="0" fontId="15" fillId="9" borderId="9" xfId="4" applyFont="1" applyFill="1" applyBorder="1" applyAlignment="1">
      <alignment horizontal="center" vertical="center"/>
    </xf>
    <xf numFmtId="0" fontId="15" fillId="9" borderId="10" xfId="4" applyFont="1" applyFill="1" applyBorder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166" fontId="12" fillId="0" borderId="1" xfId="8" applyNumberFormat="1" applyFont="1" applyFill="1" applyBorder="1" applyAlignment="1">
      <alignment vertical="center"/>
    </xf>
    <xf numFmtId="0" fontId="4" fillId="0" borderId="0" xfId="4" applyFont="1"/>
    <xf numFmtId="0" fontId="2" fillId="2" borderId="0" xfId="4" applyFill="1"/>
  </cellXfs>
  <cellStyles count="9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Milliers 5" xfId="8" xr:uid="{547C1AB3-C166-43F3-9F0A-C9E6080D797F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347998</xdr:colOff>
      <xdr:row>3</xdr:row>
      <xdr:rowOff>247651</xdr:rowOff>
    </xdr:from>
    <xdr:to>
      <xdr:col>7</xdr:col>
      <xdr:colOff>55008</xdr:colOff>
      <xdr:row>18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34B2C1B-3650-4584-8354-DBB4306CA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481598" y="704851"/>
          <a:ext cx="3069335" cy="28003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19</xdr:row>
      <xdr:rowOff>117231</xdr:rowOff>
    </xdr:from>
    <xdr:to>
      <xdr:col>11</xdr:col>
      <xdr:colOff>534964</xdr:colOff>
      <xdr:row>22</xdr:row>
      <xdr:rowOff>142308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D0C363-9846-4508-B285-E82833F9E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3870081"/>
          <a:ext cx="8755040" cy="510852"/>
        </a:xfrm>
        <a:prstGeom prst="rect">
          <a:avLst/>
        </a:prstGeom>
      </xdr:spPr>
    </xdr:pic>
    <xdr:clientData/>
  </xdr:twoCellAnchor>
  <xdr:twoCellAnchor editAs="oneCell">
    <xdr:from>
      <xdr:col>0</xdr:col>
      <xdr:colOff>183174</xdr:colOff>
      <xdr:row>23</xdr:row>
      <xdr:rowOff>109905</xdr:rowOff>
    </xdr:from>
    <xdr:to>
      <xdr:col>13</xdr:col>
      <xdr:colOff>109903</xdr:colOff>
      <xdr:row>26</xdr:row>
      <xdr:rowOff>119568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279C0C2-17A1-40DA-B598-610880452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174" y="4510455"/>
          <a:ext cx="9937504" cy="4954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  <sheetName val="Intro (PPT)"/>
      <sheetName val="2. Couleurs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D2" t="str">
            <v>Désignation de l'article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E0826-DFF2-4F70-AD34-9A5BB991AFEC}">
  <dimension ref="B2:G19"/>
  <sheetViews>
    <sheetView showGridLines="0" zoomScale="130" zoomScaleNormal="130" workbookViewId="0">
      <selection activeCell="I17" sqref="I17"/>
    </sheetView>
  </sheetViews>
  <sheetFormatPr baseColWidth="10" defaultRowHeight="12.75" x14ac:dyDescent="0.2"/>
  <cols>
    <col min="1" max="1" width="5.375" style="1" customWidth="1"/>
    <col min="2" max="2" width="22.625" style="7" customWidth="1"/>
    <col min="3" max="3" width="4.625" style="1" customWidth="1"/>
    <col min="4" max="15" width="9.875" style="1" customWidth="1"/>
    <col min="16" max="16384" width="11" style="1"/>
  </cols>
  <sheetData>
    <row r="2" spans="2:7" ht="20.25" x14ac:dyDescent="0.3">
      <c r="B2" s="40" t="s">
        <v>0</v>
      </c>
      <c r="C2" s="40"/>
      <c r="D2" s="40"/>
      <c r="E2" s="40"/>
      <c r="F2" s="40"/>
      <c r="G2" s="40"/>
    </row>
    <row r="3" spans="2:7" ht="3" customHeight="1" x14ac:dyDescent="0.2">
      <c r="B3" s="41"/>
      <c r="C3" s="41"/>
      <c r="D3" s="41"/>
      <c r="E3" s="41"/>
      <c r="F3" s="41"/>
      <c r="G3" s="41"/>
    </row>
    <row r="4" spans="2:7" s="4" customFormat="1" ht="19.5" customHeight="1" x14ac:dyDescent="0.2">
      <c r="B4" s="2"/>
      <c r="C4" s="3"/>
    </row>
    <row r="5" spans="2:7" s="4" customFormat="1" ht="15.75" customHeight="1" x14ac:dyDescent="0.25">
      <c r="B5" s="5" t="s">
        <v>1</v>
      </c>
    </row>
    <row r="6" spans="2:7" ht="15.75" customHeight="1" x14ac:dyDescent="0.2">
      <c r="B6" s="6" t="s">
        <v>2</v>
      </c>
    </row>
    <row r="7" spans="2:7" ht="15.75" customHeight="1" x14ac:dyDescent="0.2"/>
    <row r="8" spans="2:7" ht="15.75" customHeight="1" x14ac:dyDescent="0.25">
      <c r="B8" s="5" t="s">
        <v>3</v>
      </c>
    </row>
    <row r="9" spans="2:7" ht="15.75" customHeight="1" x14ac:dyDescent="0.2">
      <c r="B9" s="6" t="s">
        <v>4</v>
      </c>
    </row>
    <row r="10" spans="2:7" s="4" customFormat="1" ht="15.75" customHeight="1" x14ac:dyDescent="0.2">
      <c r="B10" s="7"/>
    </row>
    <row r="11" spans="2:7" ht="15.75" customHeight="1" x14ac:dyDescent="0.25">
      <c r="B11" s="5" t="s">
        <v>5</v>
      </c>
    </row>
    <row r="12" spans="2:7" ht="15.75" customHeight="1" x14ac:dyDescent="0.2">
      <c r="B12" s="6" t="s">
        <v>6</v>
      </c>
    </row>
    <row r="13" spans="2:7" s="4" customFormat="1" ht="15.75" customHeight="1" x14ac:dyDescent="0.2">
      <c r="B13" s="7"/>
    </row>
    <row r="14" spans="2:7" ht="15.75" customHeight="1" x14ac:dyDescent="0.25">
      <c r="B14" s="5" t="s">
        <v>7</v>
      </c>
    </row>
    <row r="15" spans="2:7" ht="15.75" customHeight="1" x14ac:dyDescent="0.2">
      <c r="B15" s="6" t="s">
        <v>8</v>
      </c>
    </row>
    <row r="16" spans="2:7" s="4" customFormat="1" ht="15.75" customHeight="1" x14ac:dyDescent="0.2">
      <c r="B16" s="7"/>
    </row>
    <row r="17" spans="2:2" ht="15.75" customHeight="1" x14ac:dyDescent="0.25">
      <c r="B17" s="5" t="s">
        <v>9</v>
      </c>
    </row>
    <row r="18" spans="2:2" ht="15.75" customHeight="1" x14ac:dyDescent="0.2">
      <c r="B18" s="6" t="s">
        <v>10</v>
      </c>
    </row>
    <row r="19" spans="2:2" ht="19.5" customHeight="1" x14ac:dyDescent="0.2"/>
  </sheetData>
  <mergeCells count="2">
    <mergeCell ref="B2:G2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F6013-4C18-45F5-8C5F-42291A1528D3}">
  <dimension ref="B1:I20"/>
  <sheetViews>
    <sheetView showGridLines="0" tabSelected="1" zoomScale="145" zoomScaleNormal="145" workbookViewId="0">
      <selection activeCell="C6" sqref="C6"/>
    </sheetView>
  </sheetViews>
  <sheetFormatPr baseColWidth="10" defaultRowHeight="16.5" x14ac:dyDescent="0.2"/>
  <cols>
    <col min="1" max="1" width="3" style="8" customWidth="1"/>
    <col min="2" max="2" width="19.375" style="8" customWidth="1"/>
    <col min="3" max="9" width="13.875" style="8" customWidth="1"/>
    <col min="10" max="16384" width="11" style="8"/>
  </cols>
  <sheetData>
    <row r="1" spans="2:9" ht="30" customHeight="1" x14ac:dyDescent="0.2">
      <c r="C1" s="38" t="s">
        <v>36</v>
      </c>
      <c r="D1" s="9"/>
      <c r="E1" s="9"/>
    </row>
    <row r="2" spans="2:9" ht="32.25" customHeight="1" x14ac:dyDescent="0.2">
      <c r="B2" s="37"/>
      <c r="C2" s="36" t="s">
        <v>35</v>
      </c>
      <c r="D2" s="35" t="s">
        <v>34</v>
      </c>
      <c r="E2" s="35" t="s">
        <v>33</v>
      </c>
      <c r="F2" s="35" t="s">
        <v>32</v>
      </c>
      <c r="G2" s="35" t="s">
        <v>31</v>
      </c>
      <c r="H2" s="35" t="s">
        <v>30</v>
      </c>
      <c r="I2" s="34" t="s">
        <v>29</v>
      </c>
    </row>
    <row r="3" spans="2:9" ht="21" customHeight="1" x14ac:dyDescent="0.2">
      <c r="B3" s="33" t="s">
        <v>28</v>
      </c>
      <c r="C3" s="31">
        <v>28400</v>
      </c>
      <c r="D3" s="31">
        <v>50500</v>
      </c>
      <c r="E3" s="32">
        <v>105000</v>
      </c>
      <c r="F3" s="31">
        <v>59000</v>
      </c>
      <c r="G3" s="32">
        <v>85000</v>
      </c>
      <c r="H3" s="31">
        <v>94000</v>
      </c>
      <c r="I3" s="30">
        <v>38000</v>
      </c>
    </row>
    <row r="4" spans="2:9" ht="21" customHeight="1" x14ac:dyDescent="0.2">
      <c r="B4" s="29" t="s">
        <v>27</v>
      </c>
      <c r="C4" s="27">
        <v>4</v>
      </c>
      <c r="D4" s="27">
        <v>5</v>
      </c>
      <c r="E4" s="28">
        <v>6</v>
      </c>
      <c r="F4" s="27">
        <v>7</v>
      </c>
      <c r="G4" s="28">
        <v>8</v>
      </c>
      <c r="H4" s="27">
        <v>5</v>
      </c>
      <c r="I4" s="26">
        <v>11</v>
      </c>
    </row>
    <row r="5" spans="2:9" ht="21" customHeight="1" x14ac:dyDescent="0.2">
      <c r="B5" s="25" t="s">
        <v>26</v>
      </c>
      <c r="C5" s="23">
        <v>12</v>
      </c>
      <c r="D5" s="23">
        <v>1</v>
      </c>
      <c r="E5" s="24">
        <v>3</v>
      </c>
      <c r="F5" s="23">
        <v>0</v>
      </c>
      <c r="G5" s="24">
        <v>0</v>
      </c>
      <c r="H5" s="23">
        <v>1</v>
      </c>
      <c r="I5" s="22">
        <v>2</v>
      </c>
    </row>
    <row r="6" spans="2:9" ht="25.5" customHeight="1" x14ac:dyDescent="0.2">
      <c r="B6" s="21" t="s">
        <v>25</v>
      </c>
      <c r="C6" s="20"/>
      <c r="D6" s="20"/>
      <c r="E6" s="20"/>
      <c r="F6" s="20"/>
      <c r="G6" s="20"/>
      <c r="H6" s="20"/>
      <c r="I6" s="20"/>
    </row>
    <row r="7" spans="2:9" ht="25.5" customHeight="1" x14ac:dyDescent="0.2">
      <c r="B7" s="18" t="s">
        <v>24</v>
      </c>
      <c r="C7" s="19"/>
      <c r="D7" s="19"/>
      <c r="E7" s="19"/>
      <c r="F7" s="19"/>
      <c r="G7" s="19"/>
      <c r="H7" s="19"/>
      <c r="I7" s="19"/>
    </row>
    <row r="8" spans="2:9" ht="25.5" customHeight="1" x14ac:dyDescent="0.2">
      <c r="B8" s="18" t="s">
        <v>23</v>
      </c>
      <c r="C8" s="17"/>
      <c r="D8" s="17"/>
      <c r="E8" s="17"/>
      <c r="F8" s="17"/>
      <c r="G8" s="17"/>
      <c r="H8" s="17"/>
      <c r="I8" s="17"/>
    </row>
    <row r="9" spans="2:9" ht="25.5" customHeight="1" x14ac:dyDescent="0.2">
      <c r="B9" s="16" t="s">
        <v>22</v>
      </c>
      <c r="C9" s="15"/>
      <c r="D9" s="15"/>
      <c r="E9" s="15"/>
      <c r="F9" s="15"/>
      <c r="G9" s="15"/>
      <c r="H9" s="15"/>
      <c r="I9" s="15"/>
    </row>
    <row r="10" spans="2:9" ht="10.5" customHeight="1" x14ac:dyDescent="0.2">
      <c r="C10" s="9"/>
      <c r="D10" s="9"/>
      <c r="E10" s="9"/>
    </row>
    <row r="11" spans="2:9" x14ac:dyDescent="0.2">
      <c r="B11" s="14" t="s">
        <v>21</v>
      </c>
      <c r="D11" s="9"/>
      <c r="E11" s="9"/>
    </row>
    <row r="12" spans="2:9" x14ac:dyDescent="0.2">
      <c r="B12" s="11" t="s">
        <v>20</v>
      </c>
      <c r="C12" s="10" t="s">
        <v>19</v>
      </c>
      <c r="D12" s="9"/>
      <c r="E12" s="9"/>
    </row>
    <row r="13" spans="2:9" ht="10.5" customHeight="1" x14ac:dyDescent="0.2">
      <c r="B13" s="11"/>
      <c r="C13" s="9"/>
      <c r="D13" s="9"/>
      <c r="E13" s="9"/>
    </row>
    <row r="14" spans="2:9" x14ac:dyDescent="0.2">
      <c r="B14" s="11" t="s">
        <v>18</v>
      </c>
      <c r="C14" s="10" t="s">
        <v>17</v>
      </c>
      <c r="D14" s="9"/>
      <c r="E14" s="9"/>
    </row>
    <row r="15" spans="2:9" x14ac:dyDescent="0.2">
      <c r="B15" s="11"/>
      <c r="C15" s="13" t="s">
        <v>16</v>
      </c>
      <c r="D15" s="9"/>
      <c r="E15" s="9"/>
    </row>
    <row r="16" spans="2:9" ht="10.5" customHeight="1" x14ac:dyDescent="0.2">
      <c r="B16" s="11"/>
      <c r="C16" s="9"/>
      <c r="D16" s="9"/>
      <c r="E16" s="9"/>
    </row>
    <row r="17" spans="2:5" x14ac:dyDescent="0.2">
      <c r="B17" s="11" t="s">
        <v>15</v>
      </c>
      <c r="C17" s="10" t="s">
        <v>14</v>
      </c>
      <c r="D17" s="9"/>
      <c r="E17" s="9"/>
    </row>
    <row r="18" spans="2:5" ht="10.5" customHeight="1" x14ac:dyDescent="0.2">
      <c r="B18" s="11"/>
      <c r="C18" s="10"/>
      <c r="D18" s="9"/>
      <c r="E18" s="9"/>
    </row>
    <row r="19" spans="2:5" x14ac:dyDescent="0.2">
      <c r="B19" s="12" t="s">
        <v>13</v>
      </c>
      <c r="C19" s="10" t="s">
        <v>12</v>
      </c>
      <c r="D19" s="9"/>
      <c r="E19" s="9"/>
    </row>
    <row r="20" spans="2:5" x14ac:dyDescent="0.2">
      <c r="B20" s="11"/>
      <c r="C20" s="10" t="s">
        <v>11</v>
      </c>
      <c r="D20" s="9"/>
      <c r="E2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735A-BF33-4372-A9B3-73D2C139C0E3}">
  <dimension ref="B1:I20"/>
  <sheetViews>
    <sheetView showGridLines="0" zoomScale="145" zoomScaleNormal="145" workbookViewId="0">
      <selection activeCell="B2" sqref="B2"/>
    </sheetView>
  </sheetViews>
  <sheetFormatPr baseColWidth="10" defaultRowHeight="16.5" x14ac:dyDescent="0.2"/>
  <cols>
    <col min="1" max="1" width="3" style="8" customWidth="1"/>
    <col min="2" max="2" width="19.375" style="8" customWidth="1"/>
    <col min="3" max="9" width="13.875" style="8" customWidth="1"/>
    <col min="10" max="16384" width="11" style="8"/>
  </cols>
  <sheetData>
    <row r="1" spans="2:9" ht="30" customHeight="1" x14ac:dyDescent="0.2">
      <c r="C1" s="38" t="s">
        <v>36</v>
      </c>
      <c r="D1" s="9"/>
      <c r="E1" s="9"/>
    </row>
    <row r="2" spans="2:9" ht="32.25" customHeight="1" x14ac:dyDescent="0.2">
      <c r="B2" s="37"/>
      <c r="C2" s="36" t="s">
        <v>35</v>
      </c>
      <c r="D2" s="35" t="s">
        <v>34</v>
      </c>
      <c r="E2" s="35" t="s">
        <v>33</v>
      </c>
      <c r="F2" s="35" t="s">
        <v>32</v>
      </c>
      <c r="G2" s="35" t="s">
        <v>31</v>
      </c>
      <c r="H2" s="35" t="s">
        <v>30</v>
      </c>
      <c r="I2" s="34" t="s">
        <v>29</v>
      </c>
    </row>
    <row r="3" spans="2:9" ht="21" customHeight="1" x14ac:dyDescent="0.2">
      <c r="B3" s="33" t="s">
        <v>28</v>
      </c>
      <c r="C3" s="31">
        <v>28400</v>
      </c>
      <c r="D3" s="31">
        <v>50500</v>
      </c>
      <c r="E3" s="32">
        <v>105000</v>
      </c>
      <c r="F3" s="31">
        <v>59000</v>
      </c>
      <c r="G3" s="32">
        <v>85000</v>
      </c>
      <c r="H3" s="31">
        <v>94000</v>
      </c>
      <c r="I3" s="30">
        <v>38000</v>
      </c>
    </row>
    <row r="4" spans="2:9" ht="21" customHeight="1" x14ac:dyDescent="0.2">
      <c r="B4" s="29" t="s">
        <v>27</v>
      </c>
      <c r="C4" s="27">
        <v>4</v>
      </c>
      <c r="D4" s="27">
        <v>5</v>
      </c>
      <c r="E4" s="28">
        <v>6</v>
      </c>
      <c r="F4" s="27">
        <v>7</v>
      </c>
      <c r="G4" s="28">
        <v>8</v>
      </c>
      <c r="H4" s="27">
        <v>5</v>
      </c>
      <c r="I4" s="26">
        <v>11</v>
      </c>
    </row>
    <row r="5" spans="2:9" ht="21" customHeight="1" x14ac:dyDescent="0.2">
      <c r="B5" s="25" t="s">
        <v>26</v>
      </c>
      <c r="C5" s="23">
        <v>12</v>
      </c>
      <c r="D5" s="23">
        <v>1</v>
      </c>
      <c r="E5" s="24">
        <v>3</v>
      </c>
      <c r="F5" s="23">
        <v>0</v>
      </c>
      <c r="G5" s="24">
        <v>0</v>
      </c>
      <c r="H5" s="23">
        <v>1</v>
      </c>
      <c r="I5" s="22">
        <v>2</v>
      </c>
    </row>
    <row r="6" spans="2:9" ht="25.5" customHeight="1" x14ac:dyDescent="0.2">
      <c r="B6" s="21" t="s">
        <v>25</v>
      </c>
      <c r="C6" s="20">
        <f t="shared" ref="C6:I6" si="0">IF((C3*0.02)&lt;1800,C3*0.02,1800)</f>
        <v>568</v>
      </c>
      <c r="D6" s="20">
        <f t="shared" si="0"/>
        <v>1010</v>
      </c>
      <c r="E6" s="20">
        <f t="shared" si="0"/>
        <v>1800</v>
      </c>
      <c r="F6" s="20">
        <f t="shared" si="0"/>
        <v>1180</v>
      </c>
      <c r="G6" s="20">
        <f t="shared" si="0"/>
        <v>1700</v>
      </c>
      <c r="H6" s="20">
        <f t="shared" si="0"/>
        <v>1800</v>
      </c>
      <c r="I6" s="20">
        <f t="shared" si="0"/>
        <v>760</v>
      </c>
    </row>
    <row r="7" spans="2:9" ht="25.5" customHeight="1" x14ac:dyDescent="0.2">
      <c r="B7" s="18" t="s">
        <v>24</v>
      </c>
      <c r="C7" s="19">
        <f t="shared" ref="C7:I7" si="1">IF(C4&lt;=5,0,(C4-5)*50)</f>
        <v>0</v>
      </c>
      <c r="D7" s="19">
        <f t="shared" si="1"/>
        <v>0</v>
      </c>
      <c r="E7" s="19">
        <f t="shared" si="1"/>
        <v>50</v>
      </c>
      <c r="F7" s="19">
        <f t="shared" si="1"/>
        <v>100</v>
      </c>
      <c r="G7" s="19">
        <f t="shared" si="1"/>
        <v>150</v>
      </c>
      <c r="H7" s="19">
        <f t="shared" si="1"/>
        <v>0</v>
      </c>
      <c r="I7" s="19">
        <f t="shared" si="1"/>
        <v>300</v>
      </c>
    </row>
    <row r="8" spans="2:9" ht="25.5" customHeight="1" x14ac:dyDescent="0.2">
      <c r="B8" s="18" t="s">
        <v>23</v>
      </c>
      <c r="C8" s="39">
        <f t="shared" ref="C8:I8" si="2">C6+C7</f>
        <v>568</v>
      </c>
      <c r="D8" s="39">
        <f t="shared" si="2"/>
        <v>1010</v>
      </c>
      <c r="E8" s="39">
        <f t="shared" si="2"/>
        <v>1850</v>
      </c>
      <c r="F8" s="39">
        <f t="shared" si="2"/>
        <v>1280</v>
      </c>
      <c r="G8" s="39">
        <f t="shared" si="2"/>
        <v>1850</v>
      </c>
      <c r="H8" s="39">
        <f t="shared" si="2"/>
        <v>1800</v>
      </c>
      <c r="I8" s="39">
        <f t="shared" si="2"/>
        <v>1060</v>
      </c>
    </row>
    <row r="9" spans="2:9" ht="25.5" customHeight="1" x14ac:dyDescent="0.2">
      <c r="B9" s="16" t="s">
        <v>22</v>
      </c>
      <c r="C9" s="15">
        <f t="shared" ref="C9:I9" si="3">IF(C5=0,C8,C8*60%)</f>
        <v>340.8</v>
      </c>
      <c r="D9" s="15">
        <f t="shared" si="3"/>
        <v>606</v>
      </c>
      <c r="E9" s="15">
        <f t="shared" si="3"/>
        <v>1110</v>
      </c>
      <c r="F9" s="15">
        <f t="shared" si="3"/>
        <v>1280</v>
      </c>
      <c r="G9" s="15">
        <f t="shared" si="3"/>
        <v>1850</v>
      </c>
      <c r="H9" s="15">
        <f t="shared" si="3"/>
        <v>1080</v>
      </c>
      <c r="I9" s="15">
        <f t="shared" si="3"/>
        <v>636</v>
      </c>
    </row>
    <row r="10" spans="2:9" ht="10.5" customHeight="1" x14ac:dyDescent="0.2">
      <c r="C10" s="9"/>
      <c r="D10" s="9"/>
      <c r="E10" s="9"/>
    </row>
    <row r="11" spans="2:9" x14ac:dyDescent="0.2">
      <c r="B11" s="14" t="s">
        <v>21</v>
      </c>
      <c r="D11" s="9"/>
      <c r="E11" s="9"/>
    </row>
    <row r="12" spans="2:9" x14ac:dyDescent="0.2">
      <c r="B12" s="11" t="s">
        <v>20</v>
      </c>
      <c r="C12" s="10" t="s">
        <v>19</v>
      </c>
      <c r="D12" s="9"/>
      <c r="E12" s="9"/>
    </row>
    <row r="13" spans="2:9" ht="10.5" customHeight="1" x14ac:dyDescent="0.2">
      <c r="B13" s="11"/>
      <c r="C13" s="9"/>
      <c r="D13" s="9"/>
      <c r="E13" s="9"/>
    </row>
    <row r="14" spans="2:9" x14ac:dyDescent="0.2">
      <c r="B14" s="11" t="s">
        <v>18</v>
      </c>
      <c r="C14" s="10" t="s">
        <v>17</v>
      </c>
      <c r="D14" s="9"/>
      <c r="E14" s="9"/>
    </row>
    <row r="15" spans="2:9" x14ac:dyDescent="0.2">
      <c r="B15" s="11"/>
      <c r="C15" s="13" t="s">
        <v>16</v>
      </c>
      <c r="D15" s="9"/>
      <c r="E15" s="9"/>
    </row>
    <row r="16" spans="2:9" ht="10.5" customHeight="1" x14ac:dyDescent="0.2">
      <c r="B16" s="11"/>
      <c r="C16" s="9"/>
      <c r="D16" s="9"/>
      <c r="E16" s="9"/>
    </row>
    <row r="17" spans="2:5" x14ac:dyDescent="0.2">
      <c r="B17" s="11" t="s">
        <v>15</v>
      </c>
      <c r="C17" s="10" t="s">
        <v>14</v>
      </c>
      <c r="D17" s="9"/>
      <c r="E17" s="9"/>
    </row>
    <row r="18" spans="2:5" ht="10.5" customHeight="1" x14ac:dyDescent="0.2">
      <c r="B18" s="11"/>
      <c r="C18" s="10"/>
      <c r="D18" s="9"/>
      <c r="E18" s="9"/>
    </row>
    <row r="19" spans="2:5" x14ac:dyDescent="0.2">
      <c r="B19" s="12" t="s">
        <v>13</v>
      </c>
      <c r="C19" s="10" t="s">
        <v>12</v>
      </c>
      <c r="D19" s="9"/>
      <c r="E19" s="9"/>
    </row>
    <row r="20" spans="2:5" x14ac:dyDescent="0.2">
      <c r="B20" s="11"/>
      <c r="C20" s="10" t="s">
        <v>11</v>
      </c>
      <c r="D20" s="9"/>
      <c r="E2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Comparateurs</vt:lpstr>
      <vt:lpstr>5. Prime d'ancienneté</vt:lpstr>
      <vt:lpstr>.................</vt:lpstr>
      <vt:lpstr>5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2020-11-04T13:20:21Z</dcterms:modified>
</cp:coreProperties>
</file>