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288F8266-E19D-4EC5-99BE-49CEA817ED38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Comparateurs" sheetId="21" r:id="rId1"/>
    <sheet name="2. Indemnités" sheetId="22" r:id="rId2"/>
    <sheet name="................." sheetId="20" r:id="rId3"/>
    <sheet name="2 (Sol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3" l="1"/>
  <c r="G3" i="23"/>
  <c r="H3" i="23"/>
  <c r="E4" i="23"/>
  <c r="G4" i="23"/>
  <c r="H4" i="23"/>
  <c r="E5" i="23"/>
  <c r="G5" i="23"/>
  <c r="H5" i="23"/>
  <c r="E6" i="23"/>
  <c r="G6" i="23"/>
  <c r="H6" i="23"/>
  <c r="E7" i="23"/>
  <c r="G7" i="23"/>
  <c r="H7" i="23"/>
</calcChain>
</file>

<file path=xl/sharedStrings.xml><?xml version="1.0" encoding="utf-8"?>
<sst xmlns="http://schemas.openxmlformats.org/spreadsheetml/2006/main" count="51" uniqueCount="29">
  <si>
    <t>Comparateurs à utiliser dans Excel</t>
  </si>
  <si>
    <t>Supérieur à</t>
  </si>
  <si>
    <t>&gt;</t>
  </si>
  <si>
    <t>Inférieur à</t>
  </si>
  <si>
    <t>&lt;</t>
  </si>
  <si>
    <t>Supérieur ou égal à</t>
  </si>
  <si>
    <t>&gt;=</t>
  </si>
  <si>
    <t>Inférieur ou égal à</t>
  </si>
  <si>
    <t>&lt;=</t>
  </si>
  <si>
    <t>Différent de</t>
  </si>
  <si>
    <t>&lt;&gt;</t>
  </si>
  <si>
    <r>
      <rPr>
        <b/>
        <sz val="11"/>
        <rFont val="Segoe UI"/>
        <family val="2"/>
      </rPr>
      <t>Commission</t>
    </r>
    <r>
      <rPr>
        <sz val="11"/>
        <rFont val="Segoe UI"/>
        <family val="2"/>
      </rPr>
      <t xml:space="preserve"> : pour un CA supérieur ou égal à 50 000 euros, elle est égale à 5% du CA, sinon elle est égale à 2 % du CA</t>
    </r>
  </si>
  <si>
    <r>
      <rPr>
        <b/>
        <sz val="11"/>
        <rFont val="Segoe UI"/>
        <family val="2"/>
      </rPr>
      <t xml:space="preserve">Indemnité </t>
    </r>
    <r>
      <rPr>
        <sz val="11"/>
        <rFont val="Segoe UI"/>
        <family val="2"/>
      </rPr>
      <t>: elle est de 400 euros si le représentant travaille en zone A et de 300 euros s'il travaille en zone B</t>
    </r>
  </si>
  <si>
    <t>B</t>
  </si>
  <si>
    <t>Mlle Lenoir</t>
  </si>
  <si>
    <t>A</t>
  </si>
  <si>
    <t>Mr Berthier</t>
  </si>
  <si>
    <t>Mr Bardet</t>
  </si>
  <si>
    <t>Mme Roillet</t>
  </si>
  <si>
    <t>Mr Ferrand</t>
  </si>
  <si>
    <t>REMUNERATION
(Fixe + indemnité + commission)</t>
  </si>
  <si>
    <t>COMMISSION</t>
  </si>
  <si>
    <t>CA RÉALISÉ</t>
  </si>
  <si>
    <t>INDEMNITE</t>
  </si>
  <si>
    <t>ZONE</t>
  </si>
  <si>
    <t>FIXE</t>
  </si>
  <si>
    <t>NOM</t>
  </si>
  <si>
    <t>REMUNERATION DES REPRESENTANTS</t>
  </si>
  <si>
    <t>REMUNERATION
(Fixe + Commission + indemnité)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</si>
</sst>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\ [$€-40C]_-;\-* #,##0\ [$€-40C]_-;_-* &quot;-&quot;??\ [$€-40C]_-;_-@_-"/>
    <numFmt numFmtId="167" formatCode="_-* #,##0\ &quot;€&quot;_-;\-* #,##0\ &quot;€&quot;_-;_-* &quot;-&quot;??\ &quot;€&quot;_-;_-@_-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sz val="14"/>
      <name val="Arial"/>
      <family val="2"/>
    </font>
    <font>
      <b/>
      <sz val="22"/>
      <color rgb="FF0070C0"/>
      <name val="Arial"/>
      <family val="2"/>
    </font>
    <font>
      <sz val="11"/>
      <name val="Segoe UI"/>
      <family val="2"/>
    </font>
    <font>
      <b/>
      <sz val="11"/>
      <name val="Segoe UI"/>
      <family val="2"/>
    </font>
    <font>
      <sz val="11"/>
      <color theme="1"/>
      <name val="Segoe UI"/>
      <family val="2"/>
    </font>
    <font>
      <b/>
      <sz val="10"/>
      <color theme="0"/>
      <name val="Segoe UI"/>
      <family val="2"/>
    </font>
    <font>
      <sz val="14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4"/>
    <xf numFmtId="0" fontId="2" fillId="0" borderId="0" xfId="4" applyAlignment="1">
      <alignment horizontal="left" vertical="center"/>
    </xf>
    <xf numFmtId="0" fontId="2" fillId="0" borderId="0" xfId="4" applyAlignment="1">
      <alignment horizontal="right"/>
    </xf>
    <xf numFmtId="0" fontId="2" fillId="0" borderId="0" xfId="4" applyAlignment="1">
      <alignment vertical="center"/>
    </xf>
    <xf numFmtId="0" fontId="5" fillId="3" borderId="0" xfId="4" applyFont="1" applyFill="1" applyAlignment="1">
      <alignment horizontal="left"/>
    </xf>
    <xf numFmtId="0" fontId="6" fillId="4" borderId="0" xfId="4" applyFont="1" applyFill="1" applyAlignment="1">
      <alignment horizontal="left" vertical="center"/>
    </xf>
    <xf numFmtId="0" fontId="2" fillId="0" borderId="0" xfId="4" applyAlignment="1">
      <alignment horizontal="left"/>
    </xf>
    <xf numFmtId="0" fontId="7" fillId="0" borderId="0" xfId="4" applyFont="1" applyAlignment="1">
      <alignment vertical="center"/>
    </xf>
    <xf numFmtId="0" fontId="7" fillId="0" borderId="1" xfId="4" applyFont="1" applyBorder="1" applyAlignment="1">
      <alignment vertical="center"/>
    </xf>
    <xf numFmtId="0" fontId="7" fillId="0" borderId="2" xfId="4" applyFont="1" applyBorder="1" applyAlignment="1">
      <alignment vertical="center"/>
    </xf>
    <xf numFmtId="166" fontId="9" fillId="5" borderId="0" xfId="8" applyNumberFormat="1" applyFont="1" applyFill="1" applyBorder="1" applyAlignment="1">
      <alignment vertical="center"/>
    </xf>
    <xf numFmtId="166" fontId="9" fillId="5" borderId="3" xfId="8" applyNumberFormat="1" applyFont="1" applyFill="1" applyBorder="1" applyAlignment="1">
      <alignment vertical="center"/>
    </xf>
    <xf numFmtId="167" fontId="9" fillId="6" borderId="4" xfId="9" applyNumberFormat="1" applyFont="1" applyFill="1" applyBorder="1" applyAlignment="1">
      <alignment vertical="center"/>
    </xf>
    <xf numFmtId="0" fontId="7" fillId="6" borderId="4" xfId="4" applyFont="1" applyFill="1" applyBorder="1" applyAlignment="1">
      <alignment horizontal="center" vertical="center"/>
    </xf>
    <xf numFmtId="0" fontId="7" fillId="6" borderId="4" xfId="4" applyFont="1" applyFill="1" applyBorder="1" applyAlignment="1">
      <alignment vertical="center"/>
    </xf>
    <xf numFmtId="166" fontId="9" fillId="5" borderId="4" xfId="8" applyNumberFormat="1" applyFont="1" applyFill="1" applyBorder="1" applyAlignment="1">
      <alignment vertical="center"/>
    </xf>
    <xf numFmtId="166" fontId="9" fillId="5" borderId="5" xfId="8" applyNumberFormat="1" applyFont="1" applyFill="1" applyBorder="1" applyAlignment="1">
      <alignment vertical="center"/>
    </xf>
    <xf numFmtId="167" fontId="9" fillId="6" borderId="5" xfId="9" applyNumberFormat="1" applyFont="1" applyFill="1" applyBorder="1" applyAlignment="1">
      <alignment vertical="center"/>
    </xf>
    <xf numFmtId="0" fontId="7" fillId="6" borderId="5" xfId="4" applyFont="1" applyFill="1" applyBorder="1" applyAlignment="1">
      <alignment horizontal="center" vertical="center"/>
    </xf>
    <xf numFmtId="0" fontId="7" fillId="6" borderId="5" xfId="4" applyFont="1" applyFill="1" applyBorder="1" applyAlignment="1">
      <alignment vertical="center"/>
    </xf>
    <xf numFmtId="0" fontId="10" fillId="7" borderId="6" xfId="4" applyFont="1" applyFill="1" applyBorder="1" applyAlignment="1">
      <alignment horizontal="center" vertical="center" wrapText="1"/>
    </xf>
    <xf numFmtId="0" fontId="10" fillId="7" borderId="7" xfId="4" applyFont="1" applyFill="1" applyBorder="1" applyAlignment="1">
      <alignment horizontal="center" vertical="center" wrapText="1"/>
    </xf>
    <xf numFmtId="0" fontId="10" fillId="7" borderId="8" xfId="4" applyFont="1" applyFill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0" fontId="4" fillId="0" borderId="0" xfId="4" applyFont="1"/>
    <xf numFmtId="0" fontId="2" fillId="2" borderId="0" xfId="4" applyFill="1"/>
  </cellXfs>
  <cellStyles count="10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Milliers 5" xfId="8" xr:uid="{2F2E8AD2-95E4-4D4D-A896-73C083D12C2A}"/>
    <cellStyle name="Monétaire 2" xfId="9" xr:uid="{F5B29361-4085-47E2-BA51-928DAAC68E8F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347998</xdr:colOff>
      <xdr:row>3</xdr:row>
      <xdr:rowOff>247651</xdr:rowOff>
    </xdr:from>
    <xdr:to>
      <xdr:col>7</xdr:col>
      <xdr:colOff>55008</xdr:colOff>
      <xdr:row>18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17C57EB-BCA6-40DE-A5B4-028454823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481598" y="704851"/>
          <a:ext cx="3069335" cy="28003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19</xdr:row>
      <xdr:rowOff>117231</xdr:rowOff>
    </xdr:from>
    <xdr:to>
      <xdr:col>11</xdr:col>
      <xdr:colOff>534964</xdr:colOff>
      <xdr:row>22</xdr:row>
      <xdr:rowOff>142308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4CA7435-9796-45C6-8620-5CC9039DA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3870081"/>
          <a:ext cx="8755040" cy="510852"/>
        </a:xfrm>
        <a:prstGeom prst="rect">
          <a:avLst/>
        </a:prstGeom>
      </xdr:spPr>
    </xdr:pic>
    <xdr:clientData/>
  </xdr:twoCellAnchor>
  <xdr:twoCellAnchor editAs="oneCell">
    <xdr:from>
      <xdr:col>0</xdr:col>
      <xdr:colOff>183174</xdr:colOff>
      <xdr:row>23</xdr:row>
      <xdr:rowOff>109905</xdr:rowOff>
    </xdr:from>
    <xdr:to>
      <xdr:col>13</xdr:col>
      <xdr:colOff>109903</xdr:colOff>
      <xdr:row>26</xdr:row>
      <xdr:rowOff>119568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A39C42C-CADA-44E3-BED8-5BCE7A627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174" y="4510455"/>
          <a:ext cx="9937504" cy="495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617482</xdr:colOff>
      <xdr:row>10</xdr:row>
      <xdr:rowOff>131380</xdr:rowOff>
    </xdr:from>
    <xdr:ext cx="1857143" cy="323810"/>
    <xdr:pic>
      <xdr:nvPicPr>
        <xdr:cNvPr id="2" name="Image 1">
          <a:extLst>
            <a:ext uri="{FF2B5EF4-FFF2-40B4-BE49-F238E27FC236}">
              <a16:creationId xmlns:a16="http://schemas.microsoft.com/office/drawing/2014/main" id="{CCBCF49B-47CE-47D4-BB49-927B21655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1482" y="1750630"/>
          <a:ext cx="1857143" cy="323810"/>
        </a:xfrm>
        <a:prstGeom prst="rect">
          <a:avLst/>
        </a:prstGeom>
      </xdr:spPr>
    </xdr:pic>
    <xdr:clientData/>
  </xdr:oneCellAnchor>
  <xdr:oneCellAnchor>
    <xdr:from>
      <xdr:col>7</xdr:col>
      <xdr:colOff>564932</xdr:colOff>
      <xdr:row>11</xdr:row>
      <xdr:rowOff>6570</xdr:rowOff>
    </xdr:from>
    <xdr:ext cx="714286" cy="314286"/>
    <xdr:pic>
      <xdr:nvPicPr>
        <xdr:cNvPr id="3" name="Image 2">
          <a:extLst>
            <a:ext uri="{FF2B5EF4-FFF2-40B4-BE49-F238E27FC236}">
              <a16:creationId xmlns:a16="http://schemas.microsoft.com/office/drawing/2014/main" id="{C19B06BE-B1E9-44E1-955D-6D47E4E0A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98932" y="1787745"/>
          <a:ext cx="714286" cy="314286"/>
        </a:xfrm>
        <a:prstGeom prst="rect">
          <a:avLst/>
        </a:prstGeom>
      </xdr:spPr>
    </xdr:pic>
    <xdr:clientData/>
  </xdr:oneCellAnchor>
  <xdr:oneCellAnchor>
    <xdr:from>
      <xdr:col>4</xdr:col>
      <xdr:colOff>906517</xdr:colOff>
      <xdr:row>12</xdr:row>
      <xdr:rowOff>183931</xdr:rowOff>
    </xdr:from>
    <xdr:ext cx="2647619" cy="314286"/>
    <xdr:pic>
      <xdr:nvPicPr>
        <xdr:cNvPr id="4" name="Image 3">
          <a:extLst>
            <a:ext uri="{FF2B5EF4-FFF2-40B4-BE49-F238E27FC236}">
              <a16:creationId xmlns:a16="http://schemas.microsoft.com/office/drawing/2014/main" id="{F4461C8B-A9EE-414C-9B73-28F5A6FAF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1642" y="2107981"/>
          <a:ext cx="2647619" cy="314286"/>
        </a:xfrm>
        <a:prstGeom prst="rect">
          <a:avLst/>
        </a:prstGeom>
      </xdr:spPr>
    </xdr:pic>
    <xdr:clientData/>
  </xdr:oneCellAnchor>
  <xdr:twoCellAnchor>
    <xdr:from>
      <xdr:col>4</xdr:col>
      <xdr:colOff>249621</xdr:colOff>
      <xdr:row>2</xdr:row>
      <xdr:rowOff>164224</xdr:rowOff>
    </xdr:from>
    <xdr:to>
      <xdr:col>4</xdr:col>
      <xdr:colOff>532087</xdr:colOff>
      <xdr:row>10</xdr:row>
      <xdr:rowOff>98535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A1C325B3-3679-4C28-8781-F6B416BE52F6}"/>
            </a:ext>
          </a:extLst>
        </xdr:cNvPr>
        <xdr:cNvCxnSpPr/>
      </xdr:nvCxnSpPr>
      <xdr:spPr>
        <a:xfrm flipH="1">
          <a:off x="3297621" y="488074"/>
          <a:ext cx="282466" cy="1229711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433552</xdr:colOff>
      <xdr:row>2</xdr:row>
      <xdr:rowOff>137948</xdr:rowOff>
    </xdr:from>
    <xdr:to>
      <xdr:col>6</xdr:col>
      <xdr:colOff>512381</xdr:colOff>
      <xdr:row>12</xdr:row>
      <xdr:rowOff>118241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55D89C15-D6DC-452F-B7DA-286D09AF6E1C}"/>
            </a:ext>
          </a:extLst>
        </xdr:cNvPr>
        <xdr:cNvCxnSpPr/>
      </xdr:nvCxnSpPr>
      <xdr:spPr>
        <a:xfrm flipH="1">
          <a:off x="5005552" y="461798"/>
          <a:ext cx="78829" cy="1599543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991913</xdr:colOff>
      <xdr:row>2</xdr:row>
      <xdr:rowOff>124810</xdr:rowOff>
    </xdr:from>
    <xdr:to>
      <xdr:col>7</xdr:col>
      <xdr:colOff>1221829</xdr:colOff>
      <xdr:row>10</xdr:row>
      <xdr:rowOff>157655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555CDD29-372E-4F31-8DBC-56A5200E62B3}"/>
            </a:ext>
          </a:extLst>
        </xdr:cNvPr>
        <xdr:cNvCxnSpPr/>
      </xdr:nvCxnSpPr>
      <xdr:spPr>
        <a:xfrm flipH="1">
          <a:off x="6097313" y="448660"/>
          <a:ext cx="1316" cy="1328245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  <sheetName val="Intro (PPT)"/>
      <sheetName val="2. Couleurs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D2" t="str">
            <v>Désignation de l'article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7019B-E66D-42D6-BEDE-F70BF7BE5011}">
  <dimension ref="B2:G19"/>
  <sheetViews>
    <sheetView showGridLines="0" zoomScale="130" zoomScaleNormal="130" workbookViewId="0">
      <selection activeCell="I17" sqref="I17"/>
    </sheetView>
  </sheetViews>
  <sheetFormatPr baseColWidth="10" defaultRowHeight="12.75" x14ac:dyDescent="0.2"/>
  <cols>
    <col min="1" max="1" width="5.375" style="1" customWidth="1"/>
    <col min="2" max="2" width="22.625" style="7" customWidth="1"/>
    <col min="3" max="3" width="4.625" style="1" customWidth="1"/>
    <col min="4" max="15" width="9.875" style="1" customWidth="1"/>
    <col min="16" max="16384" width="11" style="1"/>
  </cols>
  <sheetData>
    <row r="2" spans="2:7" ht="20.25" x14ac:dyDescent="0.3">
      <c r="B2" s="25" t="s">
        <v>0</v>
      </c>
      <c r="C2" s="25"/>
      <c r="D2" s="25"/>
      <c r="E2" s="25"/>
      <c r="F2" s="25"/>
      <c r="G2" s="25"/>
    </row>
    <row r="3" spans="2:7" ht="3" customHeight="1" x14ac:dyDescent="0.2">
      <c r="B3" s="26"/>
      <c r="C3" s="26"/>
      <c r="D3" s="26"/>
      <c r="E3" s="26"/>
      <c r="F3" s="26"/>
      <c r="G3" s="26"/>
    </row>
    <row r="4" spans="2:7" s="4" customFormat="1" ht="19.5" customHeight="1" x14ac:dyDescent="0.2">
      <c r="B4" s="2"/>
      <c r="C4" s="3"/>
    </row>
    <row r="5" spans="2:7" s="4" customFormat="1" ht="15.75" customHeight="1" x14ac:dyDescent="0.25">
      <c r="B5" s="5" t="s">
        <v>1</v>
      </c>
    </row>
    <row r="6" spans="2:7" ht="15.75" customHeight="1" x14ac:dyDescent="0.2">
      <c r="B6" s="6" t="s">
        <v>2</v>
      </c>
    </row>
    <row r="7" spans="2:7" ht="15.75" customHeight="1" x14ac:dyDescent="0.2"/>
    <row r="8" spans="2:7" ht="15.75" customHeight="1" x14ac:dyDescent="0.25">
      <c r="B8" s="5" t="s">
        <v>3</v>
      </c>
    </row>
    <row r="9" spans="2:7" ht="15.75" customHeight="1" x14ac:dyDescent="0.2">
      <c r="B9" s="6" t="s">
        <v>4</v>
      </c>
    </row>
    <row r="10" spans="2:7" s="4" customFormat="1" ht="15.75" customHeight="1" x14ac:dyDescent="0.2">
      <c r="B10" s="7"/>
    </row>
    <row r="11" spans="2:7" ht="15.75" customHeight="1" x14ac:dyDescent="0.25">
      <c r="B11" s="5" t="s">
        <v>5</v>
      </c>
    </row>
    <row r="12" spans="2:7" ht="15.75" customHeight="1" x14ac:dyDescent="0.2">
      <c r="B12" s="6" t="s">
        <v>6</v>
      </c>
    </row>
    <row r="13" spans="2:7" s="4" customFormat="1" ht="15.75" customHeight="1" x14ac:dyDescent="0.2">
      <c r="B13" s="7"/>
    </row>
    <row r="14" spans="2:7" ht="15.75" customHeight="1" x14ac:dyDescent="0.25">
      <c r="B14" s="5" t="s">
        <v>7</v>
      </c>
    </row>
    <row r="15" spans="2:7" ht="15.75" customHeight="1" x14ac:dyDescent="0.2">
      <c r="B15" s="6" t="s">
        <v>8</v>
      </c>
    </row>
    <row r="16" spans="2:7" s="4" customFormat="1" ht="15.75" customHeight="1" x14ac:dyDescent="0.2">
      <c r="B16" s="7"/>
    </row>
    <row r="17" spans="2:2" ht="15.75" customHeight="1" x14ac:dyDescent="0.25">
      <c r="B17" s="5" t="s">
        <v>9</v>
      </c>
    </row>
    <row r="18" spans="2:2" ht="15.75" customHeight="1" x14ac:dyDescent="0.2">
      <c r="B18" s="6" t="s">
        <v>10</v>
      </c>
    </row>
    <row r="19" spans="2:2" ht="19.5" customHeight="1" x14ac:dyDescent="0.2"/>
  </sheetData>
  <mergeCells count="2">
    <mergeCell ref="B2:G2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C0C1-9D00-47D2-A5B2-96E481866599}">
  <dimension ref="B1:I10"/>
  <sheetViews>
    <sheetView showGridLines="0" tabSelected="1" zoomScale="190" zoomScaleNormal="190" workbookViewId="0">
      <selection activeCell="G3" sqref="G3"/>
    </sheetView>
  </sheetViews>
  <sheetFormatPr baseColWidth="10" defaultRowHeight="16.5" x14ac:dyDescent="0.2"/>
  <cols>
    <col min="1" max="1" width="3.25" style="8" customWidth="1"/>
    <col min="2" max="2" width="10.625" style="8" customWidth="1"/>
    <col min="3" max="3" width="9.625" style="8" bestFit="1" customWidth="1"/>
    <col min="4" max="4" width="5.5" style="8" bestFit="1" customWidth="1"/>
    <col min="5" max="5" width="15" style="8" customWidth="1"/>
    <col min="6" max="6" width="12.25" style="8" bestFit="1" customWidth="1"/>
    <col min="7" max="7" width="14.5" style="8" customWidth="1"/>
    <col min="8" max="8" width="23.25" style="8" customWidth="1"/>
    <col min="9" max="16384" width="11" style="8"/>
  </cols>
  <sheetData>
    <row r="1" spans="2:9" ht="36.75" customHeight="1" x14ac:dyDescent="0.2">
      <c r="B1" s="24" t="s">
        <v>27</v>
      </c>
    </row>
    <row r="2" spans="2:9" ht="48.75" customHeight="1" x14ac:dyDescent="0.2">
      <c r="B2" s="23" t="s">
        <v>26</v>
      </c>
      <c r="C2" s="22" t="s">
        <v>25</v>
      </c>
      <c r="D2" s="22" t="s">
        <v>24</v>
      </c>
      <c r="E2" s="22" t="s">
        <v>23</v>
      </c>
      <c r="F2" s="22" t="s">
        <v>22</v>
      </c>
      <c r="G2" s="22" t="s">
        <v>21</v>
      </c>
      <c r="H2" s="21" t="s">
        <v>20</v>
      </c>
    </row>
    <row r="3" spans="2:9" ht="24" customHeight="1" x14ac:dyDescent="0.2">
      <c r="B3" s="20" t="s">
        <v>19</v>
      </c>
      <c r="C3" s="18">
        <v>1800</v>
      </c>
      <c r="D3" s="19" t="s">
        <v>15</v>
      </c>
      <c r="E3" s="11"/>
      <c r="F3" s="18">
        <v>30000</v>
      </c>
      <c r="G3" s="17"/>
      <c r="H3" s="11"/>
      <c r="I3" s="10"/>
    </row>
    <row r="4" spans="2:9" ht="24" customHeight="1" x14ac:dyDescent="0.2">
      <c r="B4" s="15" t="s">
        <v>18</v>
      </c>
      <c r="C4" s="13">
        <v>1920</v>
      </c>
      <c r="D4" s="14" t="s">
        <v>13</v>
      </c>
      <c r="E4" s="11"/>
      <c r="F4" s="13">
        <v>25800</v>
      </c>
      <c r="G4" s="16"/>
      <c r="H4" s="11"/>
      <c r="I4" s="10"/>
    </row>
    <row r="5" spans="2:9" ht="24" customHeight="1" x14ac:dyDescent="0.2">
      <c r="B5" s="15" t="s">
        <v>17</v>
      </c>
      <c r="C5" s="13">
        <v>1450</v>
      </c>
      <c r="D5" s="14" t="s">
        <v>15</v>
      </c>
      <c r="E5" s="11"/>
      <c r="F5" s="13">
        <v>62000</v>
      </c>
      <c r="G5" s="16"/>
      <c r="H5" s="11"/>
      <c r="I5" s="10"/>
    </row>
    <row r="6" spans="2:9" ht="24" customHeight="1" x14ac:dyDescent="0.2">
      <c r="B6" s="15" t="s">
        <v>16</v>
      </c>
      <c r="C6" s="13">
        <v>1800</v>
      </c>
      <c r="D6" s="14" t="s">
        <v>15</v>
      </c>
      <c r="E6" s="11"/>
      <c r="F6" s="13">
        <v>45300</v>
      </c>
      <c r="G6" s="16"/>
      <c r="H6" s="11"/>
      <c r="I6" s="10"/>
    </row>
    <row r="7" spans="2:9" ht="24" customHeight="1" x14ac:dyDescent="0.2">
      <c r="B7" s="15" t="s">
        <v>14</v>
      </c>
      <c r="C7" s="13">
        <v>1900</v>
      </c>
      <c r="D7" s="14" t="s">
        <v>13</v>
      </c>
      <c r="E7" s="11"/>
      <c r="F7" s="13">
        <v>50000</v>
      </c>
      <c r="G7" s="12"/>
      <c r="H7" s="11"/>
      <c r="I7" s="10"/>
    </row>
    <row r="8" spans="2:9" x14ac:dyDescent="0.2">
      <c r="B8" s="9"/>
      <c r="C8" s="9"/>
      <c r="D8" s="9"/>
      <c r="E8" s="9"/>
      <c r="F8" s="9"/>
      <c r="G8" s="9"/>
      <c r="H8" s="9"/>
    </row>
    <row r="9" spans="2:9" x14ac:dyDescent="0.2">
      <c r="B9" s="8" t="s">
        <v>12</v>
      </c>
    </row>
    <row r="10" spans="2:9" x14ac:dyDescent="0.2">
      <c r="B10" s="8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20A1-8B8B-490E-9825-249BBB3E4EBD}">
  <dimension ref="B1:I10"/>
  <sheetViews>
    <sheetView showGridLines="0" zoomScale="175" zoomScaleNormal="175" workbookViewId="0">
      <selection activeCell="B2" sqref="B2"/>
    </sheetView>
  </sheetViews>
  <sheetFormatPr baseColWidth="10" defaultRowHeight="16.5" x14ac:dyDescent="0.2"/>
  <cols>
    <col min="1" max="1" width="3.25" style="8" customWidth="1"/>
    <col min="2" max="2" width="10.625" style="8" customWidth="1"/>
    <col min="3" max="3" width="9.625" style="8" bestFit="1" customWidth="1"/>
    <col min="4" max="4" width="5.5" style="8" bestFit="1" customWidth="1"/>
    <col min="5" max="5" width="15" style="8" customWidth="1"/>
    <col min="6" max="6" width="12.25" style="8" bestFit="1" customWidth="1"/>
    <col min="7" max="7" width="14.5" style="8" customWidth="1"/>
    <col min="8" max="8" width="24.875" style="8" customWidth="1"/>
    <col min="9" max="16384" width="11" style="8"/>
  </cols>
  <sheetData>
    <row r="1" spans="2:9" ht="27.75" customHeight="1" x14ac:dyDescent="0.2">
      <c r="B1" s="24" t="s">
        <v>27</v>
      </c>
    </row>
    <row r="2" spans="2:9" ht="48.75" customHeight="1" x14ac:dyDescent="0.2">
      <c r="B2" s="23" t="s">
        <v>26</v>
      </c>
      <c r="C2" s="22" t="s">
        <v>25</v>
      </c>
      <c r="D2" s="22" t="s">
        <v>24</v>
      </c>
      <c r="E2" s="22" t="s">
        <v>23</v>
      </c>
      <c r="F2" s="22" t="s">
        <v>22</v>
      </c>
      <c r="G2" s="22" t="s">
        <v>21</v>
      </c>
      <c r="H2" s="21" t="s">
        <v>28</v>
      </c>
    </row>
    <row r="3" spans="2:9" ht="24" customHeight="1" x14ac:dyDescent="0.2">
      <c r="B3" s="20" t="s">
        <v>19</v>
      </c>
      <c r="C3" s="18">
        <v>1800</v>
      </c>
      <c r="D3" s="19" t="s">
        <v>15</v>
      </c>
      <c r="E3" s="11">
        <f>IF(D3="A",400,300)</f>
        <v>400</v>
      </c>
      <c r="F3" s="18">
        <v>30000</v>
      </c>
      <c r="G3" s="17">
        <f>IF(F3&gt;=50000,5%*F3,2%*F3)</f>
        <v>600</v>
      </c>
      <c r="H3" s="11">
        <f>C3+E3+G3</f>
        <v>2800</v>
      </c>
      <c r="I3" s="10"/>
    </row>
    <row r="4" spans="2:9" ht="24" customHeight="1" x14ac:dyDescent="0.2">
      <c r="B4" s="15" t="s">
        <v>18</v>
      </c>
      <c r="C4" s="13">
        <v>1920</v>
      </c>
      <c r="D4" s="14" t="s">
        <v>13</v>
      </c>
      <c r="E4" s="11">
        <f>IF(D4="A",400,300)</f>
        <v>300</v>
      </c>
      <c r="F4" s="13">
        <v>25800</v>
      </c>
      <c r="G4" s="16">
        <f>IF(F4&gt;=50000,5%*F4,2%*F4)</f>
        <v>516</v>
      </c>
      <c r="H4" s="11">
        <f>C4+E4+G4</f>
        <v>2736</v>
      </c>
      <c r="I4" s="10"/>
    </row>
    <row r="5" spans="2:9" ht="24" customHeight="1" x14ac:dyDescent="0.2">
      <c r="B5" s="15" t="s">
        <v>17</v>
      </c>
      <c r="C5" s="13">
        <v>1450</v>
      </c>
      <c r="D5" s="14" t="s">
        <v>15</v>
      </c>
      <c r="E5" s="11">
        <f>IF(D5="A",400,300)</f>
        <v>400</v>
      </c>
      <c r="F5" s="13">
        <v>62000</v>
      </c>
      <c r="G5" s="16">
        <f>IF(F5&gt;=50000,5%*F5,2%*F5)</f>
        <v>3100</v>
      </c>
      <c r="H5" s="11">
        <f>C5+E5+G5</f>
        <v>4950</v>
      </c>
      <c r="I5" s="10"/>
    </row>
    <row r="6" spans="2:9" ht="24" customHeight="1" x14ac:dyDescent="0.2">
      <c r="B6" s="15" t="s">
        <v>16</v>
      </c>
      <c r="C6" s="13">
        <v>1800</v>
      </c>
      <c r="D6" s="14" t="s">
        <v>15</v>
      </c>
      <c r="E6" s="11">
        <f>IF(D6="A",400,300)</f>
        <v>400</v>
      </c>
      <c r="F6" s="13">
        <v>45300</v>
      </c>
      <c r="G6" s="16">
        <f>IF(F6&gt;=50000,5%*F6,2%*F6)</f>
        <v>906</v>
      </c>
      <c r="H6" s="11">
        <f>C6+E6+G6</f>
        <v>3106</v>
      </c>
      <c r="I6" s="10"/>
    </row>
    <row r="7" spans="2:9" ht="24" customHeight="1" x14ac:dyDescent="0.2">
      <c r="B7" s="15" t="s">
        <v>14</v>
      </c>
      <c r="C7" s="13">
        <v>1900</v>
      </c>
      <c r="D7" s="14" t="s">
        <v>13</v>
      </c>
      <c r="E7" s="11">
        <f>IF(D7="A",400,300)</f>
        <v>300</v>
      </c>
      <c r="F7" s="13">
        <v>50000</v>
      </c>
      <c r="G7" s="12">
        <f>IF(F7&gt;=50000,5%*F7,2%*F7)</f>
        <v>2500</v>
      </c>
      <c r="H7" s="11">
        <f>C7+E7+G7</f>
        <v>4700</v>
      </c>
      <c r="I7" s="10"/>
    </row>
    <row r="8" spans="2:9" x14ac:dyDescent="0.2">
      <c r="B8" s="9"/>
      <c r="C8" s="9"/>
      <c r="D8" s="9"/>
      <c r="E8" s="9"/>
      <c r="F8" s="9"/>
      <c r="G8" s="9"/>
      <c r="H8" s="9"/>
    </row>
    <row r="9" spans="2:9" x14ac:dyDescent="0.2">
      <c r="B9" s="8" t="s">
        <v>12</v>
      </c>
    </row>
    <row r="10" spans="2:9" x14ac:dyDescent="0.2">
      <c r="B10" s="8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Comparateurs</vt:lpstr>
      <vt:lpstr>2. Indemnités</vt:lpstr>
      <vt:lpstr>.................</vt:lpstr>
      <vt:lpstr>2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2020-11-04T11:03:46Z</dcterms:modified>
</cp:coreProperties>
</file>